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5863cdc5b2879c5/1.NU/Noten/NN2/TĐ CLC2/2122_HK1/"/>
    </mc:Choice>
  </mc:AlternateContent>
  <xr:revisionPtr revIDLastSave="1" documentId="8_{1F023AAD-93C8-41E9-B7AB-E6B18E2EE29A}" xr6:coauthVersionLast="47" xr6:coauthVersionMax="47" xr10:uidLastSave="{308EFD6D-8E02-4089-83D0-675567E25261}"/>
  <bookViews>
    <workbookView xWindow="-108" yWindow="-108" windowWidth="23256" windowHeight="12576" xr2:uid="{635C47B1-8558-416C-853F-2F40CEBE95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<sst xmlns="http://schemas.openxmlformats.org/spreadsheetml/2006/main" count="73" uniqueCount="66">
  <si>
    <t>TRƯỜNG ĐẠI HỌC NGOẠI NGỮ</t>
  </si>
  <si>
    <t xml:space="preserve">  DANH SÁCH THI HẾT HỌC PHẦN</t>
  </si>
  <si>
    <t>KHOA NGÔN NGỮ VĂN HÓA ĐỨC</t>
  </si>
  <si>
    <t>Tiếng Đức CLC 2</t>
  </si>
  <si>
    <t>Mã học phần:  FLF1508***</t>
  </si>
  <si>
    <t>TT</t>
  </si>
  <si>
    <t>MSV</t>
  </si>
  <si>
    <t>Họ và tên</t>
  </si>
  <si>
    <t>Ngày sinh</t>
  </si>
  <si>
    <t>Lớp</t>
  </si>
  <si>
    <t>Ghi chú</t>
  </si>
  <si>
    <t>Phạm Thị Vân Anh</t>
  </si>
  <si>
    <t>17/03/2000</t>
  </si>
  <si>
    <t> QH2018.F1.E2.SP.CLC</t>
  </si>
  <si>
    <t>Bùi Thị Minh Bảo</t>
  </si>
  <si>
    <t> QH2020.F.1.E14.NN23</t>
  </si>
  <si>
    <t>Trần Hải Chi</t>
  </si>
  <si>
    <t> QH2018.F1.E20.NNCLC</t>
  </si>
  <si>
    <t>Đỗ Thị Thùy Dung</t>
  </si>
  <si>
    <t>29/09/2002</t>
  </si>
  <si>
    <t> QH2020.F.1.E21.SPCLC</t>
  </si>
  <si>
    <t>Dương Trung Dũng</t>
  </si>
  <si>
    <t>29/07/2002</t>
  </si>
  <si>
    <t> QH2020.F.1.E8.NN23</t>
  </si>
  <si>
    <t>Nguyễn Tiến Dũng</t>
  </si>
  <si>
    <t>30/03/2002</t>
  </si>
  <si>
    <t> QH2020.F.1.E10.NN23</t>
  </si>
  <si>
    <t>Lê Thuỳ Dương</t>
  </si>
  <si>
    <t>19/01/2002</t>
  </si>
  <si>
    <t> QH2020.F.1.E2.NN23</t>
  </si>
  <si>
    <t>Trương Thu Hiền</t>
  </si>
  <si>
    <t>Võ Thu Hiền</t>
  </si>
  <si>
    <t>22/11/2002</t>
  </si>
  <si>
    <t>Võ Khánh Huyền</t>
  </si>
  <si>
    <t> QH2020.F.1.E7.NN23</t>
  </si>
  <si>
    <t>Lê Thị Vân Khánh</t>
  </si>
  <si>
    <t>Lương Thị Ngọc Lan</t>
  </si>
  <si>
    <t>28/05/2001</t>
  </si>
  <si>
    <t> QH2019.F.1.E21.NN23</t>
  </si>
  <si>
    <t>Trịnh Văn Linh</t>
  </si>
  <si>
    <t>Hoàng Nhật Minh</t>
  </si>
  <si>
    <t>20/07/2002</t>
  </si>
  <si>
    <t> QH2020.F.1.E3.NN23</t>
  </si>
  <si>
    <t>Nguyễn Như Quỳnh</t>
  </si>
  <si>
    <t>28/08/2002</t>
  </si>
  <si>
    <t>Nguyễn Phương Thảo</t>
  </si>
  <si>
    <t>25/08/2002</t>
  </si>
  <si>
    <t>Nguyễn Thủy Tiên</t>
  </si>
  <si>
    <t>17/04/2002</t>
  </si>
  <si>
    <t> QH2020.F.1.E11.NN23</t>
  </si>
  <si>
    <t>Hoàng Anh Trà</t>
  </si>
  <si>
    <t>23/08/2002</t>
  </si>
  <si>
    <t> QH2020.F.1.E13.NN23</t>
  </si>
  <si>
    <t>Phạm Vũ Anh Tùng</t>
  </si>
  <si>
    <t>SĐT (thầy Nam): 0988536093</t>
  </si>
  <si>
    <t>Zoom ID: 6606513731</t>
  </si>
  <si>
    <t>Pass: 250493</t>
  </si>
  <si>
    <t>Ngày thi: 15/12/2021</t>
  </si>
  <si>
    <t>Khóa: QH.2020</t>
  </si>
  <si>
    <t xml:space="preserve">HỌC KÌ 1I- NĂM HỌC 2021-2022 </t>
  </si>
  <si>
    <t>Cán bộ coi thi: ………………………………..</t>
  </si>
  <si>
    <t>Hà Nội, ngày          tháng          năm 2021</t>
  </si>
  <si>
    <t>TRƯỞNG KHOA</t>
  </si>
  <si>
    <t>Lê Hoài Ân</t>
  </si>
  <si>
    <t>Danh sách này có : 19 sinh viên</t>
  </si>
  <si>
    <t>Sinh viên phải có mặt tạo phòng thi Zoom lúc 8h00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</si>
</sst>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b/>
      <sz val="16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7" fillId="0" borderId="1" xfId="2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10" fillId="0" borderId="1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64" fontId="11" fillId="0" borderId="4" xfId="2" applyNumberFormat="1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164" fontId="11" fillId="0" borderId="7" xfId="2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4" fontId="13" fillId="0" borderId="9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/>
    <xf numFmtId="0" fontId="8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5" fillId="0" borderId="0" xfId="2" applyFont="1" applyAlignment="1">
      <alignment vertical="center"/>
    </xf>
    <xf numFmtId="0" fontId="15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/>
    </xf>
  </cellXfs>
  <cellStyles count="3">
    <cellStyle name="Normal" xfId="0" builtinId="0"/>
    <cellStyle name="Normal 2" xfId="1" xr:uid="{C699B42C-50D3-431C-A53B-BC65FE2B9B25}"/>
    <cellStyle name="Normal_Sheet1" xfId="2" xr:uid="{0C356962-EB9F-4DF1-81D1-72B0A684D6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3D98C-6975-4A84-AF79-7DF6F175EB45}">
  <dimension ref="A1:F40"/>
  <sheetViews>
    <sheetView tabSelected="1" workbookViewId="0">
      <selection activeCell="K14" sqref="K14"/>
    </sheetView>
  </sheetViews>
  <sheetFormatPr defaultRowHeight="14.4" x14ac:dyDescent="0.3"/>
  <cols>
    <col min="1" max="1" width="4.5546875" customWidth="1"/>
    <col min="2" max="2" width="13.77734375" customWidth="1"/>
    <col min="3" max="3" width="23" customWidth="1"/>
    <col min="4" max="4" width="15.44140625" customWidth="1"/>
    <col min="5" max="5" width="31.6640625" customWidth="1"/>
    <col min="6" max="6" width="14.33203125" customWidth="1"/>
  </cols>
  <sheetData>
    <row r="1" spans="1:6" x14ac:dyDescent="0.3">
      <c r="A1" s="1"/>
      <c r="B1" s="2"/>
      <c r="C1" s="1"/>
      <c r="D1" s="1"/>
      <c r="E1" s="1"/>
      <c r="F1" s="1"/>
    </row>
    <row r="2" spans="1:6" ht="20.399999999999999" x14ac:dyDescent="0.3">
      <c r="A2" s="10" t="s">
        <v>0</v>
      </c>
      <c r="B2" s="10"/>
      <c r="C2" s="10"/>
      <c r="D2" s="3" t="s">
        <v>1</v>
      </c>
      <c r="E2" s="3"/>
      <c r="F2" s="3"/>
    </row>
    <row r="3" spans="1:6" x14ac:dyDescent="0.3">
      <c r="A3" s="4" t="s">
        <v>2</v>
      </c>
      <c r="B3" s="4"/>
      <c r="C3" s="4"/>
      <c r="D3" s="5" t="s">
        <v>59</v>
      </c>
      <c r="E3" s="5"/>
      <c r="F3" s="5"/>
    </row>
    <row r="4" spans="1:6" ht="15.6" x14ac:dyDescent="0.3">
      <c r="A4" s="6"/>
      <c r="B4" s="6"/>
      <c r="C4" s="6"/>
      <c r="D4" s="7" t="s">
        <v>3</v>
      </c>
      <c r="E4" s="7"/>
      <c r="F4" s="7"/>
    </row>
    <row r="5" spans="1:6" x14ac:dyDescent="0.3">
      <c r="A5" s="5" t="s">
        <v>57</v>
      </c>
      <c r="B5" s="5"/>
      <c r="C5" s="5"/>
      <c r="D5" s="11" t="s">
        <v>58</v>
      </c>
      <c r="E5" s="8" t="s">
        <v>4</v>
      </c>
      <c r="F5" s="8"/>
    </row>
    <row r="6" spans="1:6" ht="15.6" x14ac:dyDescent="0.3">
      <c r="A6" s="12" t="s">
        <v>55</v>
      </c>
      <c r="B6" s="12"/>
      <c r="C6" s="12"/>
      <c r="D6" s="13" t="s">
        <v>56</v>
      </c>
      <c r="E6" s="9" t="s">
        <v>54</v>
      </c>
      <c r="F6" s="9"/>
    </row>
    <row r="7" spans="1:6" ht="15.6" x14ac:dyDescent="0.3">
      <c r="A7" s="14" t="s">
        <v>65</v>
      </c>
      <c r="B7" s="14"/>
      <c r="C7" s="14"/>
      <c r="D7" s="14"/>
      <c r="E7" s="14"/>
      <c r="F7" s="14"/>
    </row>
    <row r="8" spans="1:6" x14ac:dyDescent="0.3">
      <c r="A8" s="15" t="s">
        <v>5</v>
      </c>
      <c r="B8" s="15" t="s">
        <v>6</v>
      </c>
      <c r="C8" s="16" t="s">
        <v>7</v>
      </c>
      <c r="D8" s="15" t="s">
        <v>8</v>
      </c>
      <c r="E8" s="15" t="s">
        <v>9</v>
      </c>
      <c r="F8" s="17" t="s">
        <v>10</v>
      </c>
    </row>
    <row r="9" spans="1:6" x14ac:dyDescent="0.3">
      <c r="A9" s="15"/>
      <c r="B9" s="18"/>
      <c r="C9" s="19"/>
      <c r="D9" s="18"/>
      <c r="E9" s="20"/>
      <c r="F9" s="21"/>
    </row>
    <row r="10" spans="1:6" ht="16.8" x14ac:dyDescent="0.3">
      <c r="A10" s="22">
        <v>1</v>
      </c>
      <c r="B10" s="22" t="str">
        <f>RIGHT("a18040149", LEN("a18040149")-1)</f>
        <v>18040149</v>
      </c>
      <c r="C10" s="30" t="s">
        <v>11</v>
      </c>
      <c r="D10" s="23" t="s">
        <v>12</v>
      </c>
      <c r="E10" s="24" t="s">
        <v>13</v>
      </c>
      <c r="F10" s="33"/>
    </row>
    <row r="11" spans="1:6" ht="16.8" x14ac:dyDescent="0.3">
      <c r="A11" s="22">
        <v>2</v>
      </c>
      <c r="B11" s="22" t="str">
        <f>RIGHT("a20040243", LEN("a20040243")-1)</f>
        <v>20040243</v>
      </c>
      <c r="C11" s="30" t="s">
        <v>14</v>
      </c>
      <c r="D11" s="25">
        <v>37439</v>
      </c>
      <c r="E11" s="24" t="s">
        <v>15</v>
      </c>
      <c r="F11" s="33"/>
    </row>
    <row r="12" spans="1:6" ht="16.8" x14ac:dyDescent="0.3">
      <c r="A12" s="22">
        <v>3</v>
      </c>
      <c r="B12" s="22" t="str">
        <f>RIGHT("a18040547", LEN("a18040547")-1)</f>
        <v>18040547</v>
      </c>
      <c r="C12" s="30" t="s">
        <v>16</v>
      </c>
      <c r="D12" s="25">
        <v>36742</v>
      </c>
      <c r="E12" s="24" t="s">
        <v>17</v>
      </c>
      <c r="F12" s="33"/>
    </row>
    <row r="13" spans="1:6" ht="16.8" x14ac:dyDescent="0.3">
      <c r="A13" s="22">
        <v>4</v>
      </c>
      <c r="B13" s="22" t="str">
        <f>RIGHT("a20040291", LEN("a20040291")-1)</f>
        <v>20040291</v>
      </c>
      <c r="C13" s="30" t="s">
        <v>18</v>
      </c>
      <c r="D13" s="23" t="s">
        <v>19</v>
      </c>
      <c r="E13" s="24" t="s">
        <v>20</v>
      </c>
      <c r="F13" s="33"/>
    </row>
    <row r="14" spans="1:6" ht="16.8" x14ac:dyDescent="0.3">
      <c r="A14" s="22">
        <v>5</v>
      </c>
      <c r="B14" s="22" t="str">
        <f>RIGHT("a20040267", LEN("a20040267")-1)</f>
        <v>20040267</v>
      </c>
      <c r="C14" s="30" t="s">
        <v>21</v>
      </c>
      <c r="D14" s="23" t="s">
        <v>22</v>
      </c>
      <c r="E14" s="24" t="s">
        <v>23</v>
      </c>
      <c r="F14" s="33"/>
    </row>
    <row r="15" spans="1:6" ht="16.8" x14ac:dyDescent="0.3">
      <c r="A15" s="22">
        <v>6</v>
      </c>
      <c r="B15" s="22" t="str">
        <f>RIGHT("a20040269", LEN("a20040269")-1)</f>
        <v>20040269</v>
      </c>
      <c r="C15" s="30" t="s">
        <v>24</v>
      </c>
      <c r="D15" s="23" t="s">
        <v>25</v>
      </c>
      <c r="E15" s="24" t="s">
        <v>26</v>
      </c>
      <c r="F15" s="33"/>
    </row>
    <row r="16" spans="1:6" ht="16.8" x14ac:dyDescent="0.3">
      <c r="A16" s="22">
        <v>7</v>
      </c>
      <c r="B16" s="22" t="str">
        <f>RIGHT("a20040276", LEN("a20040276")-1)</f>
        <v>20040276</v>
      </c>
      <c r="C16" s="30" t="s">
        <v>27</v>
      </c>
      <c r="D16" s="23" t="s">
        <v>28</v>
      </c>
      <c r="E16" s="24" t="s">
        <v>29</v>
      </c>
      <c r="F16" s="33"/>
    </row>
    <row r="17" spans="1:6" ht="16.8" x14ac:dyDescent="0.3">
      <c r="A17" s="22">
        <v>8</v>
      </c>
      <c r="B17" s="22" t="str">
        <f>RIGHT("a18041613", LEN("a18041613")-1)</f>
        <v>18041613</v>
      </c>
      <c r="C17" s="30" t="s">
        <v>30</v>
      </c>
      <c r="D17" s="25">
        <v>36808</v>
      </c>
      <c r="E17" s="24" t="s">
        <v>13</v>
      </c>
      <c r="F17" s="33"/>
    </row>
    <row r="18" spans="1:6" ht="16.8" x14ac:dyDescent="0.3">
      <c r="A18" s="22">
        <v>9</v>
      </c>
      <c r="B18" s="22" t="str">
        <f>RIGHT("a20041416", LEN("a20041416")-1)</f>
        <v>20041416</v>
      </c>
      <c r="C18" s="30" t="s">
        <v>31</v>
      </c>
      <c r="D18" s="23" t="s">
        <v>32</v>
      </c>
      <c r="E18" s="24" t="s">
        <v>15</v>
      </c>
      <c r="F18" s="33"/>
    </row>
    <row r="19" spans="1:6" ht="16.8" x14ac:dyDescent="0.3">
      <c r="A19" s="22">
        <v>10</v>
      </c>
      <c r="B19" s="22" t="str">
        <f>RIGHT("a20041424", LEN("a20041424")-1)</f>
        <v>20041424</v>
      </c>
      <c r="C19" s="30" t="s">
        <v>33</v>
      </c>
      <c r="D19" s="25">
        <v>37600</v>
      </c>
      <c r="E19" s="24" t="s">
        <v>34</v>
      </c>
      <c r="F19" s="33"/>
    </row>
    <row r="20" spans="1:6" ht="16.8" x14ac:dyDescent="0.3">
      <c r="A20" s="22">
        <v>11</v>
      </c>
      <c r="B20" s="22" t="str">
        <f>RIGHT("a20040581", LEN("a20040581")-1)</f>
        <v>20040581</v>
      </c>
      <c r="C20" s="30" t="s">
        <v>35</v>
      </c>
      <c r="D20" s="25">
        <v>37443</v>
      </c>
      <c r="E20" s="24" t="s">
        <v>20</v>
      </c>
      <c r="F20" s="33"/>
    </row>
    <row r="21" spans="1:6" ht="16.8" x14ac:dyDescent="0.3">
      <c r="A21" s="22">
        <v>12</v>
      </c>
      <c r="B21" s="22" t="str">
        <f>RIGHT("a19040893", LEN("a19040893")-1)</f>
        <v>19040893</v>
      </c>
      <c r="C21" s="30" t="s">
        <v>36</v>
      </c>
      <c r="D21" s="23" t="s">
        <v>37</v>
      </c>
      <c r="E21" s="24" t="s">
        <v>38</v>
      </c>
      <c r="F21" s="33"/>
    </row>
    <row r="22" spans="1:6" ht="16.8" x14ac:dyDescent="0.3">
      <c r="A22" s="22">
        <v>13</v>
      </c>
      <c r="B22" s="22" t="str">
        <f>RIGHT("a20040373", LEN("a20040373")-1)</f>
        <v>20040373</v>
      </c>
      <c r="C22" s="30" t="s">
        <v>39</v>
      </c>
      <c r="D22" s="25">
        <v>37601</v>
      </c>
      <c r="E22" s="24" t="s">
        <v>26</v>
      </c>
      <c r="F22" s="33"/>
    </row>
    <row r="23" spans="1:6" ht="16.8" x14ac:dyDescent="0.3">
      <c r="A23" s="22">
        <v>14</v>
      </c>
      <c r="B23" s="22" t="str">
        <f>RIGHT("a20040781", LEN("a20040781")-1)</f>
        <v>20040781</v>
      </c>
      <c r="C23" s="30" t="s">
        <v>40</v>
      </c>
      <c r="D23" s="23" t="s">
        <v>41</v>
      </c>
      <c r="E23" s="24" t="s">
        <v>42</v>
      </c>
      <c r="F23" s="33"/>
    </row>
    <row r="24" spans="1:6" ht="16.8" x14ac:dyDescent="0.3">
      <c r="A24" s="22">
        <v>15</v>
      </c>
      <c r="B24" s="22" t="str">
        <f>RIGHT("a20041070", LEN("a20041070")-1)</f>
        <v>20041070</v>
      </c>
      <c r="C24" s="30" t="s">
        <v>43</v>
      </c>
      <c r="D24" s="23" t="s">
        <v>44</v>
      </c>
      <c r="E24" s="24" t="s">
        <v>34</v>
      </c>
      <c r="F24" s="33"/>
    </row>
    <row r="25" spans="1:6" ht="16.8" x14ac:dyDescent="0.3">
      <c r="A25" s="22">
        <v>16</v>
      </c>
      <c r="B25" s="22" t="str">
        <f>RIGHT("a20040462", LEN("a20040462")-1)</f>
        <v>20040462</v>
      </c>
      <c r="C25" s="30" t="s">
        <v>45</v>
      </c>
      <c r="D25" s="23" t="s">
        <v>46</v>
      </c>
      <c r="E25" s="24" t="s">
        <v>34</v>
      </c>
      <c r="F25" s="33"/>
    </row>
    <row r="26" spans="1:6" ht="16.8" x14ac:dyDescent="0.3">
      <c r="A26" s="22">
        <v>17</v>
      </c>
      <c r="B26" s="22" t="str">
        <f>RIGHT("a20041215", LEN("a20041215")-1)</f>
        <v>20041215</v>
      </c>
      <c r="C26" s="30" t="s">
        <v>47</v>
      </c>
      <c r="D26" s="23" t="s">
        <v>48</v>
      </c>
      <c r="E26" s="24" t="s">
        <v>49</v>
      </c>
      <c r="F26" s="33"/>
    </row>
    <row r="27" spans="1:6" ht="16.8" x14ac:dyDescent="0.3">
      <c r="A27" s="26">
        <v>18</v>
      </c>
      <c r="B27" s="26" t="str">
        <f>RIGHT("a20041462", LEN("a20041462")-1)</f>
        <v>20041462</v>
      </c>
      <c r="C27" s="31" t="s">
        <v>50</v>
      </c>
      <c r="D27" s="27" t="s">
        <v>51</v>
      </c>
      <c r="E27" s="28" t="s">
        <v>52</v>
      </c>
      <c r="F27" s="33"/>
    </row>
    <row r="28" spans="1:6" ht="16.8" x14ac:dyDescent="0.3">
      <c r="A28" s="24">
        <v>19</v>
      </c>
      <c r="B28" s="24" t="str">
        <f>RIGHT("a20041328", LEN("a20041328")-1)</f>
        <v>20041328</v>
      </c>
      <c r="C28" s="32" t="s">
        <v>53</v>
      </c>
      <c r="D28" s="29">
        <v>37566</v>
      </c>
      <c r="E28" s="24" t="s">
        <v>15</v>
      </c>
      <c r="F28" s="33"/>
    </row>
    <row r="30" spans="1:6" x14ac:dyDescent="0.3">
      <c r="A30" s="2"/>
      <c r="B30" s="2"/>
      <c r="C30" s="1"/>
      <c r="D30" s="1"/>
      <c r="E30" s="1"/>
      <c r="F30" s="2"/>
    </row>
    <row r="31" spans="1:6" x14ac:dyDescent="0.3">
      <c r="A31" s="34" t="s">
        <v>64</v>
      </c>
      <c r="B31" s="34"/>
      <c r="C31" s="34"/>
      <c r="D31" s="35"/>
      <c r="E31" s="36"/>
      <c r="F31" s="37"/>
    </row>
    <row r="32" spans="1:6" x14ac:dyDescent="0.3">
      <c r="A32" s="34" t="s">
        <v>60</v>
      </c>
      <c r="B32" s="34"/>
      <c r="C32" s="34"/>
      <c r="D32" s="34"/>
      <c r="E32" s="1"/>
      <c r="F32" s="1"/>
    </row>
    <row r="33" spans="1:5" x14ac:dyDescent="0.3">
      <c r="A33" s="45"/>
      <c r="B33" s="45"/>
      <c r="C33" s="45"/>
      <c r="D33" s="45"/>
      <c r="E33" s="41" t="s">
        <v>61</v>
      </c>
    </row>
    <row r="34" spans="1:5" x14ac:dyDescent="0.3">
      <c r="A34" s="39"/>
      <c r="B34" s="11"/>
      <c r="C34" s="39"/>
      <c r="D34" s="39"/>
      <c r="E34" s="38"/>
    </row>
    <row r="35" spans="1:5" x14ac:dyDescent="0.3">
      <c r="A35" s="40"/>
      <c r="B35" s="40"/>
      <c r="C35" s="40"/>
      <c r="D35" s="40"/>
      <c r="E35" s="41" t="s">
        <v>62</v>
      </c>
    </row>
    <row r="36" spans="1:5" x14ac:dyDescent="0.3">
      <c r="A36" s="40"/>
      <c r="B36" s="40"/>
      <c r="C36" s="40"/>
      <c r="D36" s="40"/>
      <c r="E36" s="38"/>
    </row>
    <row r="37" spans="1:5" x14ac:dyDescent="0.3">
      <c r="A37" s="40"/>
      <c r="B37" s="40"/>
      <c r="C37" s="40"/>
      <c r="D37" s="40"/>
      <c r="E37" s="38"/>
    </row>
    <row r="38" spans="1:5" x14ac:dyDescent="0.3">
      <c r="A38" s="42"/>
      <c r="B38" s="42"/>
      <c r="C38" s="43"/>
      <c r="D38" s="43"/>
      <c r="E38" s="44"/>
    </row>
    <row r="39" spans="1:5" x14ac:dyDescent="0.3">
      <c r="A39" s="42"/>
      <c r="B39" s="42"/>
      <c r="C39" s="43"/>
      <c r="D39" s="43"/>
      <c r="E39" s="44"/>
    </row>
    <row r="40" spans="1:5" x14ac:dyDescent="0.3">
      <c r="A40" s="42"/>
      <c r="B40" s="42"/>
      <c r="C40" s="43"/>
      <c r="D40" s="43"/>
      <c r="E40" s="38" t="s">
        <v>63</v>
      </c>
    </row>
  </sheetData>
  <mergeCells count="21">
    <mergeCell ref="A31:C31"/>
    <mergeCell ref="A32:D32"/>
    <mergeCell ref="A35:D35"/>
    <mergeCell ref="A36:D36"/>
    <mergeCell ref="A37:D37"/>
    <mergeCell ref="A6:C6"/>
    <mergeCell ref="E6:F6"/>
    <mergeCell ref="A7:F7"/>
    <mergeCell ref="A8:A9"/>
    <mergeCell ref="B8:B9"/>
    <mergeCell ref="C8:C9"/>
    <mergeCell ref="D8:D9"/>
    <mergeCell ref="E8:E9"/>
    <mergeCell ref="F8:F9"/>
    <mergeCell ref="A2:C2"/>
    <mergeCell ref="D2:F2"/>
    <mergeCell ref="A3:C3"/>
    <mergeCell ref="D3:F3"/>
    <mergeCell ref="D4:F4"/>
    <mergeCell ref="A5:C5"/>
    <mergeCell ref="E5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Hằng</dc:creator>
  <cp:lastModifiedBy>Lê Hằng</cp:lastModifiedBy>
  <dcterms:created xsi:type="dcterms:W3CDTF">2021-11-30T01:57:19Z</dcterms:created>
  <dcterms:modified xsi:type="dcterms:W3CDTF">2021-11-30T02:07:25Z</dcterms:modified>
</cp:coreProperties>
</file>